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unchparishcouncil-my.sharepoint.com/personal/clerk_trunchparishcouncil_co_uk/Documents/Documents/Finance/AGAR/2022/"/>
    </mc:Choice>
  </mc:AlternateContent>
  <xr:revisionPtr revIDLastSave="2" documentId="8_{E0A8C972-4F9D-4FA4-B949-1B7EA89D4C59}" xr6:coauthVersionLast="47" xr6:coauthVersionMax="47" xr10:uidLastSave="{C00A4386-0264-43D7-9ADB-0F99D6983CE2}"/>
  <bookViews>
    <workbookView xWindow="-108" yWindow="-108" windowWidth="23256" windowHeight="12576" xr2:uid="{219C1FA9-A8F9-4E29-9679-9D660307E2F4}"/>
  </bookViews>
  <sheets>
    <sheet name="Payments Summary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B5" i="1"/>
  <c r="C5" i="1"/>
  <c r="D5" i="1"/>
  <c r="E5" i="1"/>
  <c r="F5" i="1"/>
  <c r="G5" i="1"/>
  <c r="H5" i="1"/>
  <c r="I5" i="1"/>
  <c r="J5" i="1"/>
  <c r="K5" i="1"/>
  <c r="L5" i="1"/>
  <c r="M5" i="1"/>
  <c r="O5" i="1"/>
  <c r="P5" i="1"/>
  <c r="Q5" i="1"/>
  <c r="R5" i="1"/>
  <c r="S5" i="1"/>
  <c r="T5" i="1"/>
  <c r="U5" i="1"/>
  <c r="V5" i="1"/>
  <c r="W5" i="1"/>
  <c r="X5" i="1"/>
  <c r="Y5" i="1"/>
  <c r="B6" i="1"/>
  <c r="C6" i="1"/>
  <c r="D6" i="1"/>
  <c r="E6" i="1"/>
  <c r="F6" i="1"/>
  <c r="G6" i="1"/>
  <c r="H6" i="1"/>
  <c r="I6" i="1"/>
  <c r="I15" i="1" s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X9" i="1" s="1"/>
  <c r="W9" i="1"/>
  <c r="Y9" i="1"/>
  <c r="B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Y10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 s="1"/>
  <c r="Y11" i="1"/>
  <c r="B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U15" i="1" l="1"/>
  <c r="M15" i="1"/>
  <c r="E15" i="1"/>
  <c r="P15" i="1"/>
  <c r="Q15" i="1"/>
  <c r="Y15" i="1"/>
  <c r="H15" i="1"/>
  <c r="L15" i="1"/>
  <c r="D15" i="1"/>
  <c r="T15" i="1"/>
  <c r="K15" i="1"/>
  <c r="R15" i="1"/>
  <c r="B15" i="1"/>
  <c r="J15" i="1"/>
  <c r="X10" i="1"/>
  <c r="X15" i="1" s="1"/>
  <c r="N15" i="1"/>
  <c r="F15" i="1"/>
  <c r="C15" i="1"/>
  <c r="O15" i="1"/>
  <c r="S15" i="1"/>
  <c r="G15" i="1"/>
  <c r="W15" i="1"/>
  <c r="V15" i="1"/>
</calcChain>
</file>

<file path=xl/sharedStrings.xml><?xml version="1.0" encoding="utf-8"?>
<sst xmlns="http://schemas.openxmlformats.org/spreadsheetml/2006/main" count="37" uniqueCount="37">
  <si>
    <t>Total spent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</si>
  <si>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</si>
  <si>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</si>
  <si>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</si>
  <si>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</si>
  <si>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</si>
  <si>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</si>
  <si>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</si>
  <si>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</si>
  <si>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</si>
  <si>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</si>
  <si>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</si>
  <si>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</si>
  <si>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Check</t>
  </si>
  <si>
    <t>Total</t>
  </si>
  <si>
    <t>VAT</t>
  </si>
  <si>
    <t>Net</t>
  </si>
  <si>
    <t>Reserves</t>
  </si>
  <si>
    <t>Mics</t>
  </si>
  <si>
    <t>Room
Hire</t>
  </si>
  <si>
    <t>Repairs &amp;
Main</t>
  </si>
  <si>
    <t>Grit
Bins</t>
  </si>
  <si>
    <t>Church
Clock</t>
  </si>
  <si>
    <t>Allotments</t>
  </si>
  <si>
    <t>Dog Bins</t>
  </si>
  <si>
    <t>Elections</t>
  </si>
  <si>
    <t>Subs
Renewals</t>
  </si>
  <si>
    <t>Playing
fields</t>
  </si>
  <si>
    <t>Street
Lighting</t>
  </si>
  <si>
    <t>Grass
Maintenace</t>
  </si>
  <si>
    <t>Audit</t>
  </si>
  <si>
    <t>Insurance</t>
  </si>
  <si>
    <t>S137</t>
  </si>
  <si>
    <t>Training</t>
  </si>
  <si>
    <t>Admin</t>
  </si>
  <si>
    <t>Office
Allowance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</si>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</sst>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lerk_trunchparishcouncil_co_uk/Documents/Documents/Finance/Monthly%20Sheets/FINANCEMONTHLYTEMPLATE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lerk_trunchparishcouncil_co_uk/Documents/Documents/Finance/Monthly%20sent%20Sheets/2021/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Payments"/>
      <sheetName val="April Receipts"/>
      <sheetName val="April Total"/>
      <sheetName val="May Payments"/>
      <sheetName val="May Receipts"/>
      <sheetName val="May Total"/>
      <sheetName val="June Payments"/>
      <sheetName val="June Receipts"/>
      <sheetName val="June Total"/>
      <sheetName val="July Payments"/>
      <sheetName val="July Receipts"/>
      <sheetName val="July Total"/>
      <sheetName val="August Payments"/>
      <sheetName val="August Receipts"/>
      <sheetName val="August Total"/>
      <sheetName val="September Payments"/>
      <sheetName val="September Receipts"/>
      <sheetName val="September Total"/>
      <sheetName val="October Payments"/>
      <sheetName val="October Receipts"/>
      <sheetName val="October Total"/>
      <sheetName val="November Payments"/>
      <sheetName val="November Receipts"/>
      <sheetName val="November Total"/>
      <sheetName val="December Payments"/>
      <sheetName val="December Receipts"/>
      <sheetName val="December Total"/>
      <sheetName val="January Payments"/>
      <sheetName val="January Receipts"/>
      <sheetName val="January Total"/>
      <sheetName val="February Payments"/>
      <sheetName val="February Receipts"/>
      <sheetName val="February Total"/>
      <sheetName val="March Payments"/>
      <sheetName val="March Receipts"/>
      <sheetName val="March Total"/>
      <sheetName val="Receipts Summary"/>
      <sheetName val="Misc"/>
      <sheetName val="Sheet1"/>
      <sheetName val="Sheet3"/>
      <sheetName val="Sheet2"/>
    </sheetNames>
    <sheetDataSet>
      <sheetData sheetId="0">
        <row r="18">
          <cell r="F18">
            <v>52</v>
          </cell>
          <cell r="G18">
            <v>0</v>
          </cell>
          <cell r="H18">
            <v>660</v>
          </cell>
          <cell r="I18">
            <v>0</v>
          </cell>
          <cell r="J18">
            <v>0</v>
          </cell>
          <cell r="K18">
            <v>0</v>
          </cell>
          <cell r="L18">
            <v>859.16</v>
          </cell>
          <cell r="M18">
            <v>153.20000000000002</v>
          </cell>
          <cell r="N18">
            <v>370</v>
          </cell>
          <cell r="O18">
            <v>235.2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44.85</v>
          </cell>
          <cell r="V18">
            <v>0</v>
          </cell>
          <cell r="W18">
            <v>93</v>
          </cell>
          <cell r="X18">
            <v>0</v>
          </cell>
          <cell r="Y18">
            <v>3179.4100000000003</v>
          </cell>
          <cell r="Z18">
            <v>110.31</v>
          </cell>
          <cell r="AB18">
            <v>3289.7200000000003</v>
          </cell>
        </row>
      </sheetData>
      <sheetData sheetId="1"/>
      <sheetData sheetId="2"/>
      <sheetData sheetId="3">
        <row r="23">
          <cell r="E23">
            <v>356</v>
          </cell>
          <cell r="F23">
            <v>26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382</v>
          </cell>
          <cell r="Y23">
            <v>0</v>
          </cell>
          <cell r="AA23">
            <v>382</v>
          </cell>
        </row>
      </sheetData>
      <sheetData sheetId="4"/>
      <sheetData sheetId="5"/>
      <sheetData sheetId="6">
        <row r="23">
          <cell r="E23">
            <v>356</v>
          </cell>
          <cell r="F23">
            <v>26</v>
          </cell>
          <cell r="G23">
            <v>0</v>
          </cell>
          <cell r="H23">
            <v>0</v>
          </cell>
          <cell r="I23">
            <v>0</v>
          </cell>
          <cell r="J23">
            <v>50</v>
          </cell>
          <cell r="K23">
            <v>492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85.92</v>
          </cell>
          <cell r="W23">
            <v>0</v>
          </cell>
          <cell r="X23">
            <v>995.60000000000014</v>
          </cell>
          <cell r="Y23">
            <v>14.32</v>
          </cell>
          <cell r="AA23">
            <v>1009.9200000000001</v>
          </cell>
        </row>
      </sheetData>
      <sheetData sheetId="7"/>
      <sheetData sheetId="8"/>
      <sheetData sheetId="9">
        <row r="23">
          <cell r="Y23">
            <v>5547.8099999999995</v>
          </cell>
          <cell r="Z23">
            <v>856.99</v>
          </cell>
          <cell r="AB23">
            <v>6404.8</v>
          </cell>
        </row>
      </sheetData>
      <sheetData sheetId="10"/>
      <sheetData sheetId="11"/>
      <sheetData sheetId="12">
        <row r="23">
          <cell r="E23">
            <v>356</v>
          </cell>
          <cell r="F23">
            <v>26</v>
          </cell>
          <cell r="G23">
            <v>143.88</v>
          </cell>
          <cell r="H23">
            <v>0</v>
          </cell>
          <cell r="I23">
            <v>0</v>
          </cell>
          <cell r="J23">
            <v>0</v>
          </cell>
          <cell r="K23">
            <v>662</v>
          </cell>
          <cell r="L23">
            <v>0</v>
          </cell>
          <cell r="M23">
            <v>11.1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15</v>
          </cell>
          <cell r="V23">
            <v>0</v>
          </cell>
          <cell r="W23">
            <v>0</v>
          </cell>
          <cell r="X23">
            <v>1190.0000000000002</v>
          </cell>
          <cell r="Y23">
            <v>23.98</v>
          </cell>
          <cell r="AA23">
            <v>1213.98</v>
          </cell>
        </row>
      </sheetData>
      <sheetData sheetId="13"/>
      <sheetData sheetId="14"/>
      <sheetData sheetId="15">
        <row r="23">
          <cell r="E23">
            <v>356</v>
          </cell>
          <cell r="F23">
            <v>26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1174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1556</v>
          </cell>
        </row>
      </sheetData>
      <sheetData sheetId="16"/>
      <sheetData sheetId="17"/>
      <sheetData sheetId="18">
        <row r="23">
          <cell r="E23">
            <v>356</v>
          </cell>
          <cell r="F23">
            <v>26</v>
          </cell>
          <cell r="G23">
            <v>608.07999999999993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19.989999999999998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200</v>
          </cell>
          <cell r="R23">
            <v>0</v>
          </cell>
          <cell r="S23">
            <v>0</v>
          </cell>
          <cell r="T23">
            <v>0</v>
          </cell>
          <cell r="U23">
            <v>24</v>
          </cell>
          <cell r="V23">
            <v>8220</v>
          </cell>
          <cell r="W23">
            <v>0</v>
          </cell>
          <cell r="X23">
            <v>9454.07</v>
          </cell>
          <cell r="Y23">
            <v>121.61</v>
          </cell>
          <cell r="AA23">
            <v>9575.68</v>
          </cell>
        </row>
      </sheetData>
      <sheetData sheetId="19"/>
      <sheetData sheetId="20"/>
      <sheetData sheetId="21"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430</v>
          </cell>
        </row>
      </sheetData>
      <sheetData sheetId="22"/>
      <sheetData sheetId="23"/>
      <sheetData sheetId="24">
        <row r="23">
          <cell r="E23">
            <v>356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63.22</v>
          </cell>
          <cell r="M23">
            <v>102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299</v>
          </cell>
          <cell r="X23">
            <v>0</v>
          </cell>
          <cell r="Y23">
            <v>846.22</v>
          </cell>
          <cell r="Z23">
            <v>0</v>
          </cell>
          <cell r="AB23">
            <v>846.22</v>
          </cell>
        </row>
      </sheetData>
      <sheetData sheetId="25"/>
      <sheetData sheetId="26"/>
      <sheetData sheetId="27">
        <row r="23">
          <cell r="E23">
            <v>356</v>
          </cell>
          <cell r="G23">
            <v>510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Z23">
            <v>892</v>
          </cell>
          <cell r="AA23">
            <v>892</v>
          </cell>
        </row>
      </sheetData>
      <sheetData sheetId="28"/>
      <sheetData sheetId="29"/>
      <sheetData sheetId="30">
        <row r="23">
          <cell r="E23">
            <v>356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1198</v>
          </cell>
          <cell r="L23">
            <v>11.63</v>
          </cell>
          <cell r="M23">
            <v>289.04000000000002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118.92</v>
          </cell>
          <cell r="W23">
            <v>0</v>
          </cell>
          <cell r="X23">
            <v>1931.6000000000001</v>
          </cell>
          <cell r="Y23">
            <v>67.990000000000009</v>
          </cell>
          <cell r="AA23">
            <v>1999.5900000000001</v>
          </cell>
        </row>
      </sheetData>
      <sheetData sheetId="31"/>
      <sheetData sheetId="32"/>
      <sheetData sheetId="33">
        <row r="24">
          <cell r="E24">
            <v>356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680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55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1117</v>
          </cell>
          <cell r="Y24">
            <v>4</v>
          </cell>
          <cell r="AA24">
            <v>1121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Payments"/>
      <sheetName val="July Receipts"/>
      <sheetName val="July Total"/>
    </sheetNames>
    <sheetDataSet>
      <sheetData sheetId="0">
        <row r="23">
          <cell r="E23">
            <v>356</v>
          </cell>
          <cell r="F23">
            <v>26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512</v>
          </cell>
          <cell r="L23">
            <v>66.319999999999993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36</v>
          </cell>
          <cell r="V23">
            <v>0</v>
          </cell>
          <cell r="W23">
            <v>3925.92</v>
          </cell>
          <cell r="X23">
            <v>0</v>
          </cell>
        </row>
      </sheetData>
      <sheetData sheetId="1">
        <row r="8">
          <cell r="D8">
            <v>0</v>
          </cell>
        </row>
      </sheetData>
      <sheetData sheetId="2">
        <row r="20">
          <cell r="B20">
            <v>1514.56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B266-12E5-48C4-BCD0-101D10D3D625}">
  <sheetPr>
    <pageSetUpPr fitToPage="1"/>
  </sheetPr>
  <dimension ref="A1:Y15"/>
  <sheetViews>
    <sheetView tabSelected="1" topLeftCell="G1" workbookViewId="0">
      <selection activeCell="X19" sqref="X19"/>
    </sheetView>
  </sheetViews>
  <sheetFormatPr defaultColWidth="9.109375" defaultRowHeight="14.4" x14ac:dyDescent="0.3"/>
  <cols>
    <col min="1" max="1" width="20.109375" style="1" customWidth="1"/>
    <col min="2" max="2" width="11.88671875" style="1" customWidth="1"/>
    <col min="3" max="3" width="11.5546875" style="1" customWidth="1"/>
    <col min="4" max="5" width="10.33203125" style="1" customWidth="1"/>
    <col min="6" max="6" width="11.33203125" style="1" customWidth="1"/>
    <col min="7" max="7" width="10.33203125" style="1" customWidth="1"/>
    <col min="8" max="8" width="10.5546875" style="1" customWidth="1"/>
    <col min="9" max="9" width="13.6640625" style="1" customWidth="1"/>
    <col min="10" max="10" width="10.5546875" style="1" customWidth="1"/>
    <col min="11" max="11" width="11.109375" style="1" customWidth="1"/>
    <col min="12" max="14" width="10.44140625" style="1" customWidth="1"/>
    <col min="15" max="15" width="11.6640625" style="1" customWidth="1"/>
    <col min="16" max="16" width="9.5546875" style="1" customWidth="1"/>
    <col min="17" max="18" width="10.44140625" style="1" customWidth="1"/>
    <col min="19" max="19" width="11.33203125" style="1" customWidth="1"/>
    <col min="20" max="20" width="10.44140625" style="1" customWidth="1"/>
    <col min="21" max="21" width="10.5546875" style="1" customWidth="1"/>
    <col min="22" max="22" width="10.33203125" style="1" customWidth="1"/>
    <col min="23" max="23" width="9.109375" style="1"/>
    <col min="24" max="25" width="10.33203125" style="1" customWidth="1"/>
    <col min="26" max="16384" width="9.109375" style="1"/>
  </cols>
  <sheetData>
    <row r="1" spans="1:25" ht="28.8" x14ac:dyDescent="0.3">
      <c r="B1" s="3" t="s">
        <v>36</v>
      </c>
      <c r="C1" s="4" t="s">
        <v>35</v>
      </c>
      <c r="D1" s="3" t="s">
        <v>34</v>
      </c>
      <c r="E1" s="3" t="s">
        <v>33</v>
      </c>
      <c r="F1" s="3" t="s">
        <v>32</v>
      </c>
      <c r="G1" s="3" t="s">
        <v>31</v>
      </c>
      <c r="H1" s="3" t="s">
        <v>30</v>
      </c>
      <c r="I1" s="4" t="s">
        <v>29</v>
      </c>
      <c r="J1" s="4" t="s">
        <v>28</v>
      </c>
      <c r="K1" s="4" t="s">
        <v>27</v>
      </c>
      <c r="L1" s="4" t="s">
        <v>26</v>
      </c>
      <c r="M1" s="4" t="s">
        <v>25</v>
      </c>
      <c r="N1" s="4" t="s">
        <v>24</v>
      </c>
      <c r="O1" s="4" t="s">
        <v>23</v>
      </c>
      <c r="P1" s="4" t="s">
        <v>22</v>
      </c>
      <c r="Q1" s="4" t="s">
        <v>21</v>
      </c>
      <c r="R1" s="4" t="s">
        <v>20</v>
      </c>
      <c r="S1" s="4" t="s">
        <v>19</v>
      </c>
      <c r="T1" s="3" t="s">
        <v>18</v>
      </c>
      <c r="U1" s="3" t="s">
        <v>17</v>
      </c>
      <c r="V1" s="2" t="s">
        <v>16</v>
      </c>
      <c r="W1" s="2" t="s">
        <v>15</v>
      </c>
      <c r="X1" s="2" t="s">
        <v>14</v>
      </c>
      <c r="Y1" s="2" t="s">
        <v>13</v>
      </c>
    </row>
    <row r="2" spans="1:25" x14ac:dyDescent="0.3">
      <c r="A2" s="1" t="s">
        <v>12</v>
      </c>
      <c r="B2" s="1">
        <v>712</v>
      </c>
      <c r="C2" s="1">
        <f>'[1]April Payments'!F18</f>
        <v>52</v>
      </c>
      <c r="D2" s="1">
        <f>'[1]April Payments'!G18</f>
        <v>0</v>
      </c>
      <c r="E2" s="1">
        <f>'[1]April Payments'!H18</f>
        <v>660</v>
      </c>
      <c r="F2" s="1">
        <f>'[1]April Payments'!I18</f>
        <v>0</v>
      </c>
      <c r="G2" s="1">
        <f>'[1]April Payments'!J18</f>
        <v>0</v>
      </c>
      <c r="H2" s="1">
        <f>'[1]April Payments'!K18</f>
        <v>0</v>
      </c>
      <c r="I2" s="1">
        <f>'[1]April Payments'!L18</f>
        <v>859.16</v>
      </c>
      <c r="J2" s="1">
        <f>'[1]April Payments'!M18</f>
        <v>153.20000000000002</v>
      </c>
      <c r="K2" s="1">
        <f>'[1]April Payments'!N18</f>
        <v>370</v>
      </c>
      <c r="L2" s="1">
        <f>'[1]April Payments'!O18</f>
        <v>235.2</v>
      </c>
      <c r="M2" s="1">
        <f>'[1]April Payments'!P18</f>
        <v>0</v>
      </c>
      <c r="N2" s="1">
        <f>'[1]April Payments'!Q18</f>
        <v>0</v>
      </c>
      <c r="O2" s="1">
        <f>'[1]April Payments'!R18</f>
        <v>0</v>
      </c>
      <c r="P2" s="1">
        <f>'[1]April Payments'!S18</f>
        <v>0</v>
      </c>
      <c r="Q2" s="1">
        <f>'[1]April Payments'!T18</f>
        <v>0</v>
      </c>
      <c r="R2" s="1">
        <f>'[1]April Payments'!U18</f>
        <v>44.85</v>
      </c>
      <c r="S2" s="1">
        <f>'[1]April Payments'!V18</f>
        <v>0</v>
      </c>
      <c r="T2" s="1">
        <f>'[1]April Payments'!W18</f>
        <v>93</v>
      </c>
      <c r="U2" s="1">
        <f>'[1]April Payments'!X18</f>
        <v>0</v>
      </c>
      <c r="V2" s="1">
        <f>'[1]April Payments'!Y18</f>
        <v>3179.4100000000003</v>
      </c>
      <c r="W2" s="1">
        <f>'[1]April Payments'!Z18</f>
        <v>110.31</v>
      </c>
      <c r="X2" s="1">
        <f t="shared" ref="X2:X13" si="0">SUM(V2+W2)</f>
        <v>3289.7200000000003</v>
      </c>
      <c r="Y2" s="1">
        <f>'[1]April Payments'!AB18</f>
        <v>3289.7200000000003</v>
      </c>
    </row>
    <row r="3" spans="1:25" x14ac:dyDescent="0.3">
      <c r="A3" s="1" t="s">
        <v>11</v>
      </c>
      <c r="B3" s="1">
        <f>'[1]May Payments'!E23</f>
        <v>356</v>
      </c>
      <c r="C3" s="1">
        <f>'[1]May Payments'!F23</f>
        <v>26</v>
      </c>
      <c r="D3" s="1">
        <f>'[1]May Payments'!G23</f>
        <v>0</v>
      </c>
      <c r="E3" s="1">
        <f>'[1]May Payments'!H23</f>
        <v>0</v>
      </c>
      <c r="F3" s="1">
        <f>'[1]May Payments'!I23</f>
        <v>0</v>
      </c>
      <c r="G3" s="1">
        <f>'[1]May Payments'!I23</f>
        <v>0</v>
      </c>
      <c r="H3" s="1">
        <f>'[1]May Payments'!J23</f>
        <v>0</v>
      </c>
      <c r="I3" s="1">
        <f>'[1]May Payments'!K23</f>
        <v>0</v>
      </c>
      <c r="J3" s="1">
        <f>'[1]May Payments'!L23</f>
        <v>0</v>
      </c>
      <c r="K3" s="1">
        <f>'[1]May Payments'!M23</f>
        <v>0</v>
      </c>
      <c r="L3" s="1">
        <f>'[1]May Payments'!N23</f>
        <v>0</v>
      </c>
      <c r="M3" s="1">
        <f>'[1]May Payments'!O23</f>
        <v>0</v>
      </c>
      <c r="N3" s="1">
        <f>'[1]May Payments'!P23</f>
        <v>0</v>
      </c>
      <c r="O3" s="1">
        <f>'[1]May Payments'!Q23</f>
        <v>0</v>
      </c>
      <c r="P3" s="1">
        <f>'[1]May Payments'!R23</f>
        <v>0</v>
      </c>
      <c r="Q3" s="1">
        <f>'[1]May Payments'!S23</f>
        <v>0</v>
      </c>
      <c r="R3" s="1">
        <f>'[1]May Payments'!T23</f>
        <v>0</v>
      </c>
      <c r="S3" s="1">
        <f>'[1]May Payments'!U23</f>
        <v>0</v>
      </c>
      <c r="T3" s="1">
        <f>'[1]May Payments'!V23</f>
        <v>0</v>
      </c>
      <c r="U3" s="1">
        <f>'[1]May Payments'!W23</f>
        <v>0</v>
      </c>
      <c r="V3" s="1">
        <f>'[1]May Payments'!X23</f>
        <v>382</v>
      </c>
      <c r="W3" s="1">
        <f>'[1]May Payments'!Y23</f>
        <v>0</v>
      </c>
      <c r="X3" s="1">
        <f t="shared" si="0"/>
        <v>382</v>
      </c>
      <c r="Y3" s="1">
        <f>'[1]May Payments'!AA23</f>
        <v>382</v>
      </c>
    </row>
    <row r="4" spans="1:25" x14ac:dyDescent="0.3">
      <c r="A4" s="1" t="s">
        <v>10</v>
      </c>
      <c r="B4" s="1">
        <f>'[1]June Payments'!E23</f>
        <v>356</v>
      </c>
      <c r="C4" s="1">
        <f>'[1]June Payments'!F23</f>
        <v>26</v>
      </c>
      <c r="D4" s="1">
        <f>'[1]June Payments'!G23</f>
        <v>0</v>
      </c>
      <c r="E4" s="1">
        <f>'[1]June Payments'!H23</f>
        <v>0</v>
      </c>
      <c r="F4" s="1">
        <f>'[1]June Payments'!I23</f>
        <v>0</v>
      </c>
      <c r="G4" s="1">
        <f>'[1]June Payments'!I23</f>
        <v>0</v>
      </c>
      <c r="H4" s="1">
        <f>'[1]June Payments'!J23</f>
        <v>50</v>
      </c>
      <c r="I4" s="1">
        <f>'[1]June Payments'!K23</f>
        <v>492</v>
      </c>
      <c r="J4" s="1">
        <f>'[1]June Payments'!L23</f>
        <v>0</v>
      </c>
      <c r="K4" s="1">
        <f>'[1]June Payments'!M23</f>
        <v>0</v>
      </c>
      <c r="L4" s="1">
        <f>'[1]June Payments'!N23</f>
        <v>0</v>
      </c>
      <c r="M4" s="1">
        <f>'[1]June Payments'!O23</f>
        <v>0</v>
      </c>
      <c r="N4" s="1">
        <f>'[1]June Payments'!P23</f>
        <v>0</v>
      </c>
      <c r="O4" s="1">
        <f>'[1]June Payments'!Q23</f>
        <v>0</v>
      </c>
      <c r="P4" s="1">
        <f>'[1]June Payments'!R23</f>
        <v>0</v>
      </c>
      <c r="Q4" s="1">
        <f>'[1]June Payments'!S23</f>
        <v>0</v>
      </c>
      <c r="R4" s="1">
        <f>'[1]June Payments'!T23</f>
        <v>0</v>
      </c>
      <c r="S4" s="1">
        <f>'[1]June Payments'!U23</f>
        <v>0</v>
      </c>
      <c r="T4" s="1">
        <f>'[1]June Payments'!V23</f>
        <v>85.92</v>
      </c>
      <c r="U4" s="1">
        <f>'[1]June Payments'!W23</f>
        <v>0</v>
      </c>
      <c r="V4" s="1">
        <f>'[1]June Payments'!X23</f>
        <v>995.60000000000014</v>
      </c>
      <c r="W4" s="1">
        <f>'[1]June Payments'!Y23</f>
        <v>14.32</v>
      </c>
      <c r="X4" s="1">
        <f t="shared" si="0"/>
        <v>1009.9200000000002</v>
      </c>
      <c r="Y4" s="1">
        <f>'[1]June Payments'!AA23</f>
        <v>1009.9200000000001</v>
      </c>
    </row>
    <row r="5" spans="1:25" x14ac:dyDescent="0.3">
      <c r="A5" s="1" t="s">
        <v>9</v>
      </c>
      <c r="B5" s="1">
        <f>'[2]July Payments'!E23</f>
        <v>356</v>
      </c>
      <c r="C5" s="1">
        <f>'[2]July Payments'!F23</f>
        <v>26</v>
      </c>
      <c r="D5" s="1">
        <f>'[2]July Payments'!G23</f>
        <v>0</v>
      </c>
      <c r="E5" s="1">
        <f>'[2]July Payments'!H23</f>
        <v>0</v>
      </c>
      <c r="F5" s="1">
        <f>'[2]July Payments'!I23</f>
        <v>0</v>
      </c>
      <c r="G5" s="1">
        <f>'[2]July Payments'!J23</f>
        <v>0</v>
      </c>
      <c r="H5" s="1">
        <f>'[2]July Payments'!J23</f>
        <v>0</v>
      </c>
      <c r="I5" s="1">
        <f>'[2]July Payments'!K23</f>
        <v>512</v>
      </c>
      <c r="J5" s="1">
        <f>'[2]July Payments'!L23</f>
        <v>66.319999999999993</v>
      </c>
      <c r="K5" s="1">
        <f>'[2]July Payments'!M23</f>
        <v>0</v>
      </c>
      <c r="L5" s="1">
        <f>'[2]July Payments'!N23</f>
        <v>0</v>
      </c>
      <c r="M5" s="1">
        <f>'[2]July Payments'!O23</f>
        <v>0</v>
      </c>
      <c r="N5" s="1">
        <v>1132.56</v>
      </c>
      <c r="O5" s="1">
        <f>'[2]July Payments'!Q23</f>
        <v>0</v>
      </c>
      <c r="P5" s="1">
        <f>'[2]July Payments'!R23</f>
        <v>0</v>
      </c>
      <c r="Q5" s="1">
        <f>'[2]July Payments'!S23</f>
        <v>0</v>
      </c>
      <c r="R5" s="1">
        <f>'[2]July Payments'!T23</f>
        <v>36</v>
      </c>
      <c r="S5" s="1">
        <f>'[2]July Payments'!V23</f>
        <v>0</v>
      </c>
      <c r="T5" s="1">
        <f>'[2]July Payments'!W23</f>
        <v>3925.92</v>
      </c>
      <c r="U5" s="1">
        <f>'[2]July Payments'!X23</f>
        <v>0</v>
      </c>
      <c r="V5" s="1">
        <f>'[1]July Payments'!Y23</f>
        <v>5547.8099999999995</v>
      </c>
      <c r="W5" s="1">
        <f>'[1]July Payments'!Z23</f>
        <v>856.99</v>
      </c>
      <c r="X5" s="1">
        <f t="shared" si="0"/>
        <v>6404.7999999999993</v>
      </c>
      <c r="Y5" s="1">
        <f>'[1]July Payments'!AB23</f>
        <v>6404.8</v>
      </c>
    </row>
    <row r="6" spans="1:25" x14ac:dyDescent="0.3">
      <c r="A6" s="1" t="s">
        <v>8</v>
      </c>
      <c r="B6" s="1">
        <f>'[1]August Payments'!E23</f>
        <v>356</v>
      </c>
      <c r="C6" s="1">
        <f>'[1]August Payments'!F23</f>
        <v>26</v>
      </c>
      <c r="D6" s="1">
        <f>'[1]August Payments'!G23</f>
        <v>143.88</v>
      </c>
      <c r="E6" s="1">
        <f>'[1]August Payments'!H23</f>
        <v>0</v>
      </c>
      <c r="F6" s="1">
        <f>'[1]August Payments'!I23</f>
        <v>0</v>
      </c>
      <c r="G6" s="1">
        <f>'[1]August Payments'!J23</f>
        <v>0</v>
      </c>
      <c r="H6" s="1">
        <f>'[1]August Payments'!J23</f>
        <v>0</v>
      </c>
      <c r="I6" s="1">
        <f>'[1]August Payments'!K23</f>
        <v>662</v>
      </c>
      <c r="J6" s="1">
        <f>'[1]August Payments'!L23</f>
        <v>0</v>
      </c>
      <c r="K6" s="1">
        <f>'[1]August Payments'!M23</f>
        <v>11.1</v>
      </c>
      <c r="L6" s="1">
        <f>'[1]August Payments'!N23</f>
        <v>0</v>
      </c>
      <c r="M6" s="1">
        <f>'[1]August Payments'!O23</f>
        <v>0</v>
      </c>
      <c r="N6" s="1">
        <f>'[1]August Payments'!P23</f>
        <v>0</v>
      </c>
      <c r="O6" s="1">
        <f>'[1]August Payments'!Q23</f>
        <v>0</v>
      </c>
      <c r="P6" s="1">
        <f>'[1]August Payments'!R23</f>
        <v>0</v>
      </c>
      <c r="Q6" s="1">
        <f>'[1]August Payments'!S23</f>
        <v>0</v>
      </c>
      <c r="R6" s="1">
        <f>'[1]August Payments'!T23</f>
        <v>0</v>
      </c>
      <c r="S6" s="1">
        <f>'[1]August Payments'!U23</f>
        <v>15</v>
      </c>
      <c r="T6" s="1">
        <f>'[1]August Payments'!V23</f>
        <v>0</v>
      </c>
      <c r="U6" s="1">
        <f>'[1]August Payments'!W23</f>
        <v>0</v>
      </c>
      <c r="V6" s="1">
        <f>'[1]August Payments'!X23</f>
        <v>1190.0000000000002</v>
      </c>
      <c r="W6" s="1">
        <f>'[1]August Payments'!Y23</f>
        <v>23.98</v>
      </c>
      <c r="X6" s="1">
        <f t="shared" si="0"/>
        <v>1213.9800000000002</v>
      </c>
      <c r="Y6" s="1">
        <f>'[1]August Payments'!AA23</f>
        <v>1213.98</v>
      </c>
    </row>
    <row r="7" spans="1:25" x14ac:dyDescent="0.3">
      <c r="A7" s="1" t="s">
        <v>7</v>
      </c>
      <c r="B7" s="1">
        <f>'[1]September Payments'!E23</f>
        <v>356</v>
      </c>
      <c r="C7" s="1">
        <f>'[1]September Payments'!F23</f>
        <v>26</v>
      </c>
      <c r="D7" s="1">
        <f>'[1]September Payments'!G23</f>
        <v>0</v>
      </c>
      <c r="E7" s="1">
        <f>'[1]September Payments'!H23</f>
        <v>0</v>
      </c>
      <c r="F7" s="1">
        <f>'[1]September Payments'!I23</f>
        <v>0</v>
      </c>
      <c r="G7" s="1">
        <f>'[1]September Payments'!J23</f>
        <v>0</v>
      </c>
      <c r="H7" s="1">
        <f>'[1]September Payments'!J23</f>
        <v>0</v>
      </c>
      <c r="I7" s="1">
        <f>'[1]September Payments'!K23</f>
        <v>1174</v>
      </c>
      <c r="J7" s="1">
        <f>'[1]September Payments'!L23</f>
        <v>0</v>
      </c>
      <c r="K7" s="1">
        <f>'[1]September Payments'!M23</f>
        <v>0</v>
      </c>
      <c r="L7" s="1">
        <f>'[1]September Payments'!N23</f>
        <v>0</v>
      </c>
      <c r="M7" s="1">
        <f>'[1]September Payments'!O23</f>
        <v>0</v>
      </c>
      <c r="N7" s="1">
        <f>'[1]September Payments'!P23</f>
        <v>0</v>
      </c>
      <c r="O7" s="1">
        <f>'[1]September Payments'!Q23</f>
        <v>0</v>
      </c>
      <c r="P7" s="1">
        <f>'[1]September Payments'!R23</f>
        <v>0</v>
      </c>
      <c r="Q7" s="1">
        <f>'[1]September Payments'!S23</f>
        <v>0</v>
      </c>
      <c r="R7" s="1">
        <f>'[1]September Payments'!T23</f>
        <v>0</v>
      </c>
      <c r="S7" s="1">
        <f>'[1]September Payments'!U23</f>
        <v>0</v>
      </c>
      <c r="T7" s="1">
        <f>'[1]September Payments'!V23</f>
        <v>0</v>
      </c>
      <c r="U7" s="1">
        <f>'[1]September Payments'!W23</f>
        <v>0</v>
      </c>
      <c r="V7" s="1">
        <f>'[1]September Payments'!AA23</f>
        <v>1556</v>
      </c>
      <c r="W7" s="1">
        <f>'[1]September Payments'!Y23</f>
        <v>0</v>
      </c>
      <c r="X7" s="1">
        <f t="shared" si="0"/>
        <v>1556</v>
      </c>
      <c r="Y7" s="1">
        <f>'[1]September Payments'!AA23</f>
        <v>1556</v>
      </c>
    </row>
    <row r="8" spans="1:25" x14ac:dyDescent="0.3">
      <c r="A8" s="1" t="s">
        <v>6</v>
      </c>
      <c r="B8" s="1">
        <f>'[1]October Payments'!E23</f>
        <v>356</v>
      </c>
      <c r="C8" s="1">
        <f>'[1]October Payments'!F23</f>
        <v>26</v>
      </c>
      <c r="D8" s="1">
        <f>'[1]October Payments'!G23</f>
        <v>608.07999999999993</v>
      </c>
      <c r="E8" s="1">
        <f>'[1]October Payments'!H23</f>
        <v>0</v>
      </c>
      <c r="F8" s="1">
        <f>'[1]October Payments'!I23</f>
        <v>0</v>
      </c>
      <c r="G8" s="1">
        <f>'[1]October Payments'!J23</f>
        <v>0</v>
      </c>
      <c r="H8" s="1">
        <f>'[1]October Payments'!K23</f>
        <v>0</v>
      </c>
      <c r="I8" s="1">
        <f>'[1]October Payments'!K23</f>
        <v>0</v>
      </c>
      <c r="J8" s="1">
        <f>'[1]October Payments'!L23</f>
        <v>19.989999999999998</v>
      </c>
      <c r="K8" s="1">
        <f>'[1]October Payments'!M23</f>
        <v>0</v>
      </c>
      <c r="L8" s="1">
        <f>'[1]October Payments'!N23</f>
        <v>0</v>
      </c>
      <c r="M8" s="1">
        <f>'[1]October Payments'!O23</f>
        <v>0</v>
      </c>
      <c r="N8" s="1">
        <f>'[1]October Payments'!P23</f>
        <v>0</v>
      </c>
      <c r="O8" s="1">
        <f>'[1]October Payments'!Q23</f>
        <v>200</v>
      </c>
      <c r="P8" s="1">
        <f>'[1]October Payments'!R23</f>
        <v>0</v>
      </c>
      <c r="Q8" s="1">
        <f>'[1]October Payments'!S23</f>
        <v>0</v>
      </c>
      <c r="R8" s="1">
        <f>'[1]October Payments'!T23</f>
        <v>0</v>
      </c>
      <c r="S8" s="1">
        <f>'[1]October Payments'!U23</f>
        <v>24</v>
      </c>
      <c r="T8" s="1">
        <f>'[1]October Payments'!V23</f>
        <v>8220</v>
      </c>
      <c r="U8" s="1">
        <f>'[1]October Payments'!W23</f>
        <v>0</v>
      </c>
      <c r="V8" s="1">
        <f>'[1]October Payments'!X23</f>
        <v>9454.07</v>
      </c>
      <c r="W8" s="1">
        <f>'[1]October Payments'!Y23</f>
        <v>121.61</v>
      </c>
      <c r="X8" s="1">
        <f t="shared" si="0"/>
        <v>9575.68</v>
      </c>
      <c r="Y8" s="1">
        <f>'[1]October Payments'!AA23</f>
        <v>9575.68</v>
      </c>
    </row>
    <row r="9" spans="1:25" x14ac:dyDescent="0.3">
      <c r="A9" s="1" t="s">
        <v>5</v>
      </c>
      <c r="B9" s="1">
        <v>356</v>
      </c>
      <c r="C9" s="1">
        <v>26</v>
      </c>
      <c r="D9" s="1">
        <f>'[1]November Payments'!G23</f>
        <v>0</v>
      </c>
      <c r="E9" s="1">
        <f>'[1]November Payments'!H23</f>
        <v>0</v>
      </c>
      <c r="F9" s="1">
        <f>'[1]November Payments'!I23</f>
        <v>0</v>
      </c>
      <c r="G9" s="1">
        <f>'[1]November Payments'!J23</f>
        <v>0</v>
      </c>
      <c r="H9" s="1">
        <f>'[1]November Payments'!K23</f>
        <v>0</v>
      </c>
      <c r="I9" s="1">
        <f>'[1]November Payments'!K23</f>
        <v>0</v>
      </c>
      <c r="J9" s="1">
        <f>'[1]November Payments'!L23</f>
        <v>0</v>
      </c>
      <c r="K9" s="1">
        <f>'[1]November Payments'!M23</f>
        <v>0</v>
      </c>
      <c r="L9" s="1">
        <f>'[1]November Payments'!N23</f>
        <v>0</v>
      </c>
      <c r="M9" s="1">
        <f>'[1]November Payments'!O23</f>
        <v>0</v>
      </c>
      <c r="N9" s="1">
        <f>'[1]November Payments'!P23</f>
        <v>0</v>
      </c>
      <c r="O9" s="1">
        <f>'[1]November Payments'!Q23</f>
        <v>0</v>
      </c>
      <c r="P9" s="1">
        <f>'[1]November Payments'!R23</f>
        <v>0</v>
      </c>
      <c r="Q9" s="1">
        <f>'[1]November Payments'!S23</f>
        <v>0</v>
      </c>
      <c r="R9" s="1">
        <f>'[1]November Payments'!T23</f>
        <v>0</v>
      </c>
      <c r="S9" s="1">
        <f>'[1]November Payments'!U23</f>
        <v>0</v>
      </c>
      <c r="T9" s="1">
        <f>'[1]November Payments'!V23</f>
        <v>0</v>
      </c>
      <c r="U9" s="1">
        <f>'[1]November Payments'!W23</f>
        <v>0</v>
      </c>
      <c r="V9" s="1">
        <f>'[1]November Payments'!AA23</f>
        <v>430</v>
      </c>
      <c r="W9" s="1">
        <f>'[1]November Payments'!Y23</f>
        <v>0</v>
      </c>
      <c r="X9" s="1">
        <f t="shared" si="0"/>
        <v>430</v>
      </c>
      <c r="Y9" s="1">
        <f>'[1]November Payments'!AA23</f>
        <v>430</v>
      </c>
    </row>
    <row r="10" spans="1:25" x14ac:dyDescent="0.3">
      <c r="A10" s="1" t="s">
        <v>4</v>
      </c>
      <c r="B10" s="1">
        <f>'[1]December Payments'!E23</f>
        <v>356</v>
      </c>
      <c r="C10" s="1">
        <v>26</v>
      </c>
      <c r="D10" s="1">
        <f>'[1]December Payments'!G23</f>
        <v>0</v>
      </c>
      <c r="E10" s="1">
        <f>'[1]December Payments'!H23</f>
        <v>0</v>
      </c>
      <c r="F10" s="1">
        <f>'[1]December Payments'!I23</f>
        <v>0</v>
      </c>
      <c r="G10" s="1">
        <f>'[1]December Payments'!I23</f>
        <v>0</v>
      </c>
      <c r="H10" s="1">
        <f>'[1]December Payments'!J23</f>
        <v>0</v>
      </c>
      <c r="I10" s="1">
        <f>'[1]December Payments'!K23</f>
        <v>0</v>
      </c>
      <c r="J10" s="1">
        <f>'[1]December Payments'!L23</f>
        <v>63.22</v>
      </c>
      <c r="K10" s="1">
        <f>'[1]December Payments'!M23</f>
        <v>102</v>
      </c>
      <c r="L10" s="1">
        <f>'[1]December Payments'!N23</f>
        <v>0</v>
      </c>
      <c r="M10" s="1">
        <f>'[1]December Payments'!O23</f>
        <v>0</v>
      </c>
      <c r="N10" s="1">
        <f>'[1]December Payments'!P23</f>
        <v>0</v>
      </c>
      <c r="O10" s="1">
        <f>'[1]December Payments'!R23</f>
        <v>0</v>
      </c>
      <c r="P10" s="1">
        <f>'[1]December Payments'!S23</f>
        <v>0</v>
      </c>
      <c r="Q10" s="1">
        <f>'[1]December Payments'!T23</f>
        <v>0</v>
      </c>
      <c r="R10" s="1">
        <f>'[1]December Payments'!U23</f>
        <v>0</v>
      </c>
      <c r="S10" s="1">
        <f>'[1]December Payments'!V23</f>
        <v>0</v>
      </c>
      <c r="T10" s="1">
        <f>'[1]December Payments'!W23</f>
        <v>299</v>
      </c>
      <c r="U10" s="1">
        <f>'[1]December Payments'!X23</f>
        <v>0</v>
      </c>
      <c r="V10" s="1">
        <f>'[1]December Payments'!Y23</f>
        <v>846.22</v>
      </c>
      <c r="W10" s="1">
        <f>'[1]December Payments'!Z23</f>
        <v>0</v>
      </c>
      <c r="X10" s="1">
        <f t="shared" si="0"/>
        <v>846.22</v>
      </c>
      <c r="Y10" s="1">
        <f>'[1]December Payments'!AB23</f>
        <v>846.22</v>
      </c>
    </row>
    <row r="11" spans="1:25" x14ac:dyDescent="0.3">
      <c r="A11" s="1" t="s">
        <v>3</v>
      </c>
      <c r="B11" s="1">
        <f>'[1]January Payments'!E23</f>
        <v>356</v>
      </c>
      <c r="C11" s="1">
        <v>26</v>
      </c>
      <c r="D11" s="1">
        <f>'[1]January Payments'!G23</f>
        <v>510</v>
      </c>
      <c r="E11" s="1">
        <f>'[1]January Payments'!H23</f>
        <v>0</v>
      </c>
      <c r="F11" s="1">
        <f>'[1]January Payments'!I23</f>
        <v>0</v>
      </c>
      <c r="G11" s="1">
        <f>'[1]January Payments'!J23</f>
        <v>0</v>
      </c>
      <c r="H11" s="1">
        <f>'[1]January Payments'!J23</f>
        <v>0</v>
      </c>
      <c r="I11" s="1">
        <f>'[1]January Payments'!K23</f>
        <v>0</v>
      </c>
      <c r="J11" s="1">
        <f>'[1]January Payments'!L23</f>
        <v>0</v>
      </c>
      <c r="K11" s="1">
        <f>'[1]January Payments'!M23</f>
        <v>0</v>
      </c>
      <c r="L11" s="1">
        <f>'[1]January Payments'!N23</f>
        <v>0</v>
      </c>
      <c r="M11" s="1">
        <f>'[1]January Payments'!O23</f>
        <v>0</v>
      </c>
      <c r="N11" s="1">
        <f>'[1]January Payments'!P23</f>
        <v>0</v>
      </c>
      <c r="O11" s="1">
        <f>'[1]January Payments'!Q23</f>
        <v>0</v>
      </c>
      <c r="P11" s="1">
        <f>'[1]January Payments'!R23</f>
        <v>0</v>
      </c>
      <c r="Q11" s="1">
        <f>'[1]January Payments'!S23</f>
        <v>0</v>
      </c>
      <c r="R11" s="1">
        <f>'[1]January Payments'!T23</f>
        <v>0</v>
      </c>
      <c r="S11" s="1">
        <f>'[1]January Payments'!U23</f>
        <v>0</v>
      </c>
      <c r="T11" s="1">
        <f>'[1]January Payments'!V23</f>
        <v>0</v>
      </c>
      <c r="U11" s="1">
        <f>'[1]January Payments'!W23</f>
        <v>0</v>
      </c>
      <c r="V11" s="1">
        <f>'[1]January Payments'!Z23</f>
        <v>892</v>
      </c>
      <c r="W11" s="1">
        <f>'[1]January Payments'!Y23</f>
        <v>0</v>
      </c>
      <c r="X11" s="1">
        <f t="shared" si="0"/>
        <v>892</v>
      </c>
      <c r="Y11" s="1">
        <f>'[1]January Payments'!AA23</f>
        <v>892</v>
      </c>
    </row>
    <row r="12" spans="1:25" x14ac:dyDescent="0.3">
      <c r="A12" s="1" t="s">
        <v>2</v>
      </c>
      <c r="B12" s="1">
        <f>'[1]February Payments'!E23</f>
        <v>356</v>
      </c>
      <c r="C12" s="1">
        <v>26</v>
      </c>
      <c r="D12" s="1">
        <f>'[1]February Payments'!G23</f>
        <v>0</v>
      </c>
      <c r="E12" s="1">
        <f>'[1]February Payments'!H23</f>
        <v>0</v>
      </c>
      <c r="F12" s="1">
        <f>'[1]February Payments'!I23</f>
        <v>0</v>
      </c>
      <c r="G12" s="1">
        <f>'[1]February Payments'!I23</f>
        <v>0</v>
      </c>
      <c r="H12" s="1">
        <f>'[1]February Payments'!J23</f>
        <v>0</v>
      </c>
      <c r="I12" s="1">
        <f>'[1]February Payments'!K23</f>
        <v>1198</v>
      </c>
      <c r="J12" s="1">
        <f>'[1]February Payments'!L23</f>
        <v>11.63</v>
      </c>
      <c r="K12" s="1">
        <f>'[1]February Payments'!M23</f>
        <v>289.04000000000002</v>
      </c>
      <c r="L12" s="1">
        <f>'[1]February Payments'!N23</f>
        <v>0</v>
      </c>
      <c r="M12" s="1">
        <f>'[1]February Payments'!O23</f>
        <v>0</v>
      </c>
      <c r="N12" s="1">
        <f>'[1]February Payments'!P23</f>
        <v>0</v>
      </c>
      <c r="O12" s="1">
        <f>'[1]February Payments'!Q23</f>
        <v>0</v>
      </c>
      <c r="P12" s="1">
        <f>'[1]February Payments'!R23</f>
        <v>0</v>
      </c>
      <c r="Q12" s="1">
        <f>'[1]February Payments'!S23</f>
        <v>0</v>
      </c>
      <c r="R12" s="1">
        <f>'[1]February Payments'!T23</f>
        <v>0</v>
      </c>
      <c r="S12" s="1">
        <f>'[1]February Payments'!U23</f>
        <v>0</v>
      </c>
      <c r="T12" s="1">
        <f>'[1]February Payments'!V23</f>
        <v>118.92</v>
      </c>
      <c r="U12" s="1">
        <f>'[1]February Payments'!W23</f>
        <v>0</v>
      </c>
      <c r="V12" s="1">
        <f>'[1]February Payments'!X23</f>
        <v>1931.6000000000001</v>
      </c>
      <c r="W12" s="1">
        <f>'[1]February Payments'!Y23</f>
        <v>67.990000000000009</v>
      </c>
      <c r="X12" s="1">
        <f t="shared" si="0"/>
        <v>1999.5900000000001</v>
      </c>
      <c r="Y12" s="1">
        <f>'[1]February Payments'!AA23</f>
        <v>1999.5900000000001</v>
      </c>
    </row>
    <row r="13" spans="1:25" x14ac:dyDescent="0.3">
      <c r="A13" s="1" t="s">
        <v>1</v>
      </c>
      <c r="B13" s="1">
        <f>'[1]March Payments'!E24</f>
        <v>356</v>
      </c>
      <c r="C13" s="1">
        <f>'[1]March Payments'!F24</f>
        <v>26</v>
      </c>
      <c r="D13" s="1">
        <f>'[1]March Payments'!G24</f>
        <v>0</v>
      </c>
      <c r="E13" s="1">
        <f>'[1]March Payments'!H24</f>
        <v>0</v>
      </c>
      <c r="F13" s="1">
        <f>'[1]March Payments'!I24</f>
        <v>0</v>
      </c>
      <c r="G13" s="1">
        <f>'[1]March Payments'!J24</f>
        <v>0</v>
      </c>
      <c r="H13" s="1">
        <f>'[1]March Payments'!J24</f>
        <v>0</v>
      </c>
      <c r="I13" s="1">
        <f>'[1]March Payments'!K24</f>
        <v>680</v>
      </c>
      <c r="J13" s="1">
        <f>'[1]March Payments'!L24</f>
        <v>0</v>
      </c>
      <c r="K13" s="1">
        <f>'[1]March Payments'!M24</f>
        <v>0</v>
      </c>
      <c r="L13" s="1">
        <f>'[1]March Payments'!N24</f>
        <v>0</v>
      </c>
      <c r="M13" s="1">
        <f>'[1]March Payments'!O24</f>
        <v>0</v>
      </c>
      <c r="N13" s="1">
        <f>'[1]March Payments'!P24</f>
        <v>55</v>
      </c>
      <c r="O13" s="1">
        <f>'[1]March Payments'!Q24</f>
        <v>0</v>
      </c>
      <c r="P13" s="1">
        <f>'[1]March Payments'!R24</f>
        <v>0</v>
      </c>
      <c r="Q13" s="1">
        <f>'[1]March Payments'!S24</f>
        <v>0</v>
      </c>
      <c r="R13" s="1">
        <f>'[1]March Payments'!T24</f>
        <v>0</v>
      </c>
      <c r="S13" s="1">
        <f>'[1]March Payments'!U24</f>
        <v>0</v>
      </c>
      <c r="T13" s="1">
        <f>'[1]March Payments'!V24</f>
        <v>0</v>
      </c>
      <c r="U13" s="1">
        <f>'[1]March Payments'!W24</f>
        <v>0</v>
      </c>
      <c r="V13" s="1">
        <f>'[1]March Payments'!X24</f>
        <v>1117</v>
      </c>
      <c r="W13" s="1">
        <f>'[1]March Payments'!Y24</f>
        <v>4</v>
      </c>
      <c r="X13" s="1">
        <f t="shared" si="0"/>
        <v>1121</v>
      </c>
      <c r="Y13" s="1">
        <f>'[1]March Payments'!AA24</f>
        <v>1121</v>
      </c>
    </row>
    <row r="15" spans="1:25" x14ac:dyDescent="0.3">
      <c r="A15" s="1" t="s">
        <v>0</v>
      </c>
      <c r="B15" s="1">
        <f t="shared" ref="B15:Y15" si="1">SUM(B2:B13)</f>
        <v>4628</v>
      </c>
      <c r="C15" s="1">
        <f t="shared" si="1"/>
        <v>338</v>
      </c>
      <c r="D15" s="1">
        <f t="shared" si="1"/>
        <v>1261.96</v>
      </c>
      <c r="E15" s="1">
        <f t="shared" si="1"/>
        <v>660</v>
      </c>
      <c r="F15" s="1">
        <f t="shared" si="1"/>
        <v>0</v>
      </c>
      <c r="G15" s="1">
        <f t="shared" si="1"/>
        <v>0</v>
      </c>
      <c r="H15" s="1">
        <f t="shared" si="1"/>
        <v>50</v>
      </c>
      <c r="I15" s="1">
        <f t="shared" si="1"/>
        <v>5577.16</v>
      </c>
      <c r="J15" s="1">
        <f t="shared" si="1"/>
        <v>314.36</v>
      </c>
      <c r="K15" s="1">
        <f t="shared" si="1"/>
        <v>772.1400000000001</v>
      </c>
      <c r="L15" s="1">
        <f t="shared" si="1"/>
        <v>235.2</v>
      </c>
      <c r="M15" s="1">
        <f t="shared" si="1"/>
        <v>0</v>
      </c>
      <c r="N15" s="1">
        <f t="shared" si="1"/>
        <v>1187.56</v>
      </c>
      <c r="O15" s="1">
        <f t="shared" si="1"/>
        <v>200</v>
      </c>
      <c r="P15" s="1">
        <f t="shared" si="1"/>
        <v>0</v>
      </c>
      <c r="Q15" s="1">
        <f t="shared" si="1"/>
        <v>0</v>
      </c>
      <c r="R15" s="1">
        <f t="shared" si="1"/>
        <v>80.849999999999994</v>
      </c>
      <c r="S15" s="1">
        <f t="shared" si="1"/>
        <v>39</v>
      </c>
      <c r="T15" s="1">
        <f t="shared" si="1"/>
        <v>12742.76</v>
      </c>
      <c r="U15" s="1">
        <f t="shared" si="1"/>
        <v>0</v>
      </c>
      <c r="V15" s="1">
        <f t="shared" si="1"/>
        <v>27521.71</v>
      </c>
      <c r="W15" s="1">
        <f t="shared" si="1"/>
        <v>1199.2</v>
      </c>
      <c r="X15" s="1">
        <f t="shared" si="1"/>
        <v>28720.91</v>
      </c>
      <c r="Y15" s="1">
        <f t="shared" si="1"/>
        <v>28720.91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Trunch</dc:creator>
  <cp:lastModifiedBy>Jane Wisson</cp:lastModifiedBy>
  <dcterms:created xsi:type="dcterms:W3CDTF">2022-06-11T06:58:47Z</dcterms:created>
  <dcterms:modified xsi:type="dcterms:W3CDTF">2022-06-11T07:00:30Z</dcterms:modified>
</cp:coreProperties>
</file>